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Data for paper/"/>
    </mc:Choice>
  </mc:AlternateContent>
  <xr:revisionPtr revIDLastSave="17" documentId="11_F4D1635D2D8AE9352529B18AC4E859C41B2F9B51" xr6:coauthVersionLast="47" xr6:coauthVersionMax="47" xr10:uidLastSave="{0246E5A8-D751-4FF1-89D3-5E5A393D5516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3" i="1" l="1"/>
  <c r="G23" i="1"/>
  <c r="F23" i="1"/>
  <c r="J23" i="1" s="1"/>
  <c r="H22" i="1"/>
  <c r="G22" i="1"/>
  <c r="F22" i="1"/>
  <c r="H21" i="1"/>
  <c r="G21" i="1"/>
  <c r="F21" i="1"/>
  <c r="H20" i="1"/>
  <c r="G20" i="1"/>
  <c r="F20" i="1"/>
  <c r="H19" i="1"/>
  <c r="G19" i="1"/>
  <c r="F19" i="1"/>
  <c r="H18" i="1"/>
  <c r="G18" i="1"/>
  <c r="F18" i="1"/>
  <c r="H17" i="1"/>
  <c r="G17" i="1"/>
  <c r="F17" i="1"/>
  <c r="J17" i="1" s="1"/>
  <c r="H16" i="1"/>
  <c r="G16" i="1"/>
  <c r="F16" i="1"/>
  <c r="H15" i="1"/>
  <c r="G15" i="1"/>
  <c r="F15" i="1"/>
  <c r="H14" i="1"/>
  <c r="G14" i="1"/>
  <c r="F14" i="1"/>
  <c r="H13" i="1"/>
  <c r="G13" i="1"/>
  <c r="F13" i="1"/>
  <c r="J12" i="1"/>
  <c r="J15" i="1" l="1"/>
  <c r="J21" i="1"/>
  <c r="J14" i="1"/>
  <c r="J20" i="1"/>
  <c r="J19" i="1"/>
  <c r="J13" i="1"/>
  <c r="J18" i="1"/>
  <c r="J16" i="1"/>
  <c r="J22" i="1"/>
</calcChain>
</file>

<file path=xl/sharedStrings.xml><?xml version="1.0" encoding="utf-8"?>
<sst xmlns="http://schemas.openxmlformats.org/spreadsheetml/2006/main" count="7" uniqueCount="7">
  <si>
    <t>Technical Replicate 1</t>
  </si>
  <si>
    <t>Technical Replicate 2</t>
  </si>
  <si>
    <t>Technical Replicate 3</t>
  </si>
  <si>
    <t>Normalised to 0</t>
  </si>
  <si>
    <t>Average</t>
  </si>
  <si>
    <t>Spiroleucettadine Conc</t>
  </si>
  <si>
    <t>Raw absorbance data from spec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</si>
</sst>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0" xfId="0" applyFont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tabSelected="1" workbookViewId="0">
      <selection sqref="A1:XFD1048576"/>
    </sheetView>
  </sheetViews>
  <sheetFormatPr defaultRowHeight="14.5" x14ac:dyDescent="0.35"/>
  <cols>
    <col min="1" max="1" width="20.26953125" bestFit="1" customWidth="1"/>
    <col min="2" max="4" width="18.26953125" bestFit="1" customWidth="1"/>
  </cols>
  <sheetData>
    <row r="1" spans="1:13" x14ac:dyDescent="0.35">
      <c r="B1" s="1" t="s">
        <v>6</v>
      </c>
    </row>
    <row r="2" spans="1:13" x14ac:dyDescent="0.35">
      <c r="B2" s="2">
        <v>5.5E-2</v>
      </c>
      <c r="C2" s="3">
        <v>5.3999999999999999E-2</v>
      </c>
      <c r="D2" s="3">
        <v>5.1999999999999998E-2</v>
      </c>
      <c r="E2" s="3">
        <v>6.2E-2</v>
      </c>
      <c r="F2" s="3">
        <v>4.8000000000000001E-2</v>
      </c>
      <c r="G2" s="3">
        <v>4.4999999999999998E-2</v>
      </c>
      <c r="H2" s="3">
        <v>5.1999999999999998E-2</v>
      </c>
      <c r="I2" s="3">
        <v>5.6000000000000001E-2</v>
      </c>
      <c r="J2" s="3">
        <v>5.3999999999999999E-2</v>
      </c>
      <c r="K2" s="3">
        <v>4.9000000000000002E-2</v>
      </c>
      <c r="L2" s="3">
        <v>5.3999999999999999E-2</v>
      </c>
      <c r="M2" s="4">
        <v>6.2E-2</v>
      </c>
    </row>
    <row r="3" spans="1:13" x14ac:dyDescent="0.35">
      <c r="B3" s="5">
        <v>0.14499999999999999</v>
      </c>
      <c r="C3" s="6">
        <v>0.20599999999999999</v>
      </c>
      <c r="D3" s="6">
        <v>0.20399999999999999</v>
      </c>
      <c r="E3" s="6">
        <v>0.218</v>
      </c>
      <c r="F3" s="6">
        <v>0.182</v>
      </c>
      <c r="G3" s="6">
        <v>0.19800000000000001</v>
      </c>
      <c r="H3" s="6">
        <v>0.2</v>
      </c>
      <c r="I3" s="6">
        <v>0.159</v>
      </c>
      <c r="J3" s="6">
        <v>0.12</v>
      </c>
      <c r="K3" s="6">
        <v>0.111</v>
      </c>
      <c r="L3" s="6">
        <v>4.9000000000000002E-2</v>
      </c>
      <c r="M3" s="7">
        <v>6.4000000000000001E-2</v>
      </c>
    </row>
    <row r="4" spans="1:13" x14ac:dyDescent="0.35">
      <c r="B4" s="5">
        <v>5.3999999999999999E-2</v>
      </c>
      <c r="C4" s="6">
        <v>0.17299999999999999</v>
      </c>
      <c r="D4" s="6">
        <v>0.191</v>
      </c>
      <c r="E4" s="6">
        <v>0.191</v>
      </c>
      <c r="F4" s="6">
        <v>0.185</v>
      </c>
      <c r="G4" s="6">
        <v>0.20499999999999999</v>
      </c>
      <c r="H4" s="6">
        <v>0.189</v>
      </c>
      <c r="I4" s="6">
        <v>0.14199999999999999</v>
      </c>
      <c r="J4" s="6">
        <v>0.11</v>
      </c>
      <c r="K4" s="6">
        <v>9.7000000000000003E-2</v>
      </c>
      <c r="L4" s="6">
        <v>5.3999999999999999E-2</v>
      </c>
      <c r="M4" s="7">
        <v>5.1999999999999998E-2</v>
      </c>
    </row>
    <row r="5" spans="1:13" x14ac:dyDescent="0.35">
      <c r="B5" s="5">
        <v>5.7000000000000002E-2</v>
      </c>
      <c r="C5" s="6">
        <v>0.187</v>
      </c>
      <c r="D5" s="6">
        <v>0.19400000000000001</v>
      </c>
      <c r="E5" s="6">
        <v>0.187</v>
      </c>
      <c r="F5" s="6">
        <v>0.19500000000000001</v>
      </c>
      <c r="G5" s="6">
        <v>0.16</v>
      </c>
      <c r="H5" s="6">
        <v>0.16800000000000001</v>
      </c>
      <c r="I5" s="6">
        <v>0.14299999999999999</v>
      </c>
      <c r="J5" s="6">
        <v>0.115</v>
      </c>
      <c r="K5" s="6">
        <v>0.106</v>
      </c>
      <c r="L5" s="6">
        <v>5.5E-2</v>
      </c>
      <c r="M5" s="7">
        <v>5.2999999999999999E-2</v>
      </c>
    </row>
    <row r="6" spans="1:13" x14ac:dyDescent="0.35">
      <c r="B6" s="5">
        <v>4.9000000000000002E-2</v>
      </c>
      <c r="C6" s="6">
        <v>5.0999999999999997E-2</v>
      </c>
      <c r="D6" s="6">
        <v>5.2999999999999999E-2</v>
      </c>
      <c r="E6" s="8">
        <v>0.23499999999999999</v>
      </c>
      <c r="F6" s="8">
        <v>5.1999999999999998E-2</v>
      </c>
      <c r="G6" s="8">
        <v>5.5E-2</v>
      </c>
      <c r="H6" s="8">
        <v>4.9000000000000002E-2</v>
      </c>
      <c r="I6" s="8">
        <v>5.2999999999999999E-2</v>
      </c>
      <c r="J6" s="8">
        <v>5.6000000000000001E-2</v>
      </c>
      <c r="K6" s="8">
        <v>6.0999999999999999E-2</v>
      </c>
      <c r="L6" s="8">
        <v>5.7000000000000002E-2</v>
      </c>
      <c r="M6" s="7">
        <v>5.6000000000000001E-2</v>
      </c>
    </row>
    <row r="7" spans="1:13" x14ac:dyDescent="0.35">
      <c r="B7" s="5">
        <v>5.2999999999999999E-2</v>
      </c>
      <c r="C7" s="6">
        <v>5.0999999999999997E-2</v>
      </c>
      <c r="D7" s="6">
        <v>0.05</v>
      </c>
      <c r="E7" s="8">
        <v>0.252</v>
      </c>
      <c r="F7" s="8">
        <v>5.5E-2</v>
      </c>
      <c r="G7" s="8">
        <v>5.3999999999999999E-2</v>
      </c>
      <c r="H7" s="8">
        <v>0.05</v>
      </c>
      <c r="I7" s="8">
        <v>5.1999999999999998E-2</v>
      </c>
      <c r="J7" s="8">
        <v>4.7E-2</v>
      </c>
      <c r="K7" s="8">
        <v>5.1999999999999998E-2</v>
      </c>
      <c r="L7" s="8">
        <v>5.2999999999999999E-2</v>
      </c>
      <c r="M7" s="7">
        <v>4.8000000000000001E-2</v>
      </c>
    </row>
    <row r="8" spans="1:13" x14ac:dyDescent="0.35">
      <c r="B8" s="5">
        <v>4.8000000000000001E-2</v>
      </c>
      <c r="C8" s="6">
        <v>5.1999999999999998E-2</v>
      </c>
      <c r="D8" s="6">
        <v>5.8999999999999997E-2</v>
      </c>
      <c r="E8" s="8">
        <v>0.247</v>
      </c>
      <c r="F8" s="8">
        <v>5.1999999999999998E-2</v>
      </c>
      <c r="G8" s="8">
        <v>5.1999999999999998E-2</v>
      </c>
      <c r="H8" s="8">
        <v>5.3999999999999999E-2</v>
      </c>
      <c r="I8" s="8">
        <v>5.8999999999999997E-2</v>
      </c>
      <c r="J8" s="8">
        <v>4.8000000000000001E-2</v>
      </c>
      <c r="K8" s="8">
        <v>5.8999999999999997E-2</v>
      </c>
      <c r="L8" s="8">
        <v>5.3999999999999999E-2</v>
      </c>
      <c r="M8" s="7">
        <v>4.8000000000000001E-2</v>
      </c>
    </row>
    <row r="9" spans="1:13" x14ac:dyDescent="0.35">
      <c r="B9" s="9">
        <v>4.7E-2</v>
      </c>
      <c r="C9" s="10">
        <v>5.2999999999999999E-2</v>
      </c>
      <c r="D9" s="10">
        <v>4.4999999999999998E-2</v>
      </c>
      <c r="E9" s="10">
        <v>4.7E-2</v>
      </c>
      <c r="F9" s="10">
        <v>4.5999999999999999E-2</v>
      </c>
      <c r="G9" s="10">
        <v>4.5999999999999999E-2</v>
      </c>
      <c r="H9" s="10">
        <v>4.9000000000000002E-2</v>
      </c>
      <c r="I9" s="10">
        <v>4.4999999999999998E-2</v>
      </c>
      <c r="J9" s="10">
        <v>4.8000000000000001E-2</v>
      </c>
      <c r="K9" s="10">
        <v>4.7E-2</v>
      </c>
      <c r="L9" s="10">
        <v>4.5999999999999999E-2</v>
      </c>
      <c r="M9" s="11">
        <v>4.5999999999999999E-2</v>
      </c>
    </row>
    <row r="11" spans="1:13" x14ac:dyDescent="0.35">
      <c r="A11" s="1" t="s">
        <v>5</v>
      </c>
      <c r="B11" s="1" t="s">
        <v>0</v>
      </c>
      <c r="C11" s="1" t="s">
        <v>1</v>
      </c>
      <c r="D11" s="1" t="s">
        <v>2</v>
      </c>
      <c r="E11" s="1"/>
      <c r="F11" s="1" t="s">
        <v>3</v>
      </c>
      <c r="G11" s="1"/>
      <c r="J11" s="1" t="s">
        <v>4</v>
      </c>
    </row>
    <row r="12" spans="1:13" x14ac:dyDescent="0.35">
      <c r="A12" s="1">
        <v>0</v>
      </c>
      <c r="B12" s="12">
        <v>0.20599999999999999</v>
      </c>
      <c r="C12" s="12">
        <v>0.17299999999999999</v>
      </c>
      <c r="D12" s="12">
        <v>0.187</v>
      </c>
      <c r="F12">
        <v>100</v>
      </c>
      <c r="G12">
        <v>100</v>
      </c>
      <c r="H12">
        <v>100</v>
      </c>
      <c r="J12">
        <f>(F12+G12+H12)/3</f>
        <v>100</v>
      </c>
    </row>
    <row r="13" spans="1:13" x14ac:dyDescent="0.35">
      <c r="A13" s="1">
        <v>0.01</v>
      </c>
      <c r="B13" s="12">
        <v>0.20399999999999999</v>
      </c>
      <c r="C13" s="12">
        <v>0.191</v>
      </c>
      <c r="D13" s="12">
        <v>0.19400000000000001</v>
      </c>
      <c r="F13">
        <f>(B13/0.182)*100</f>
        <v>112.08791208791209</v>
      </c>
      <c r="G13">
        <f>(C13/0.162)*100</f>
        <v>117.90123456790123</v>
      </c>
      <c r="H13">
        <f>(D13/0.172)*100</f>
        <v>112.79069767441862</v>
      </c>
      <c r="J13">
        <f t="shared" ref="J13:J23" si="0">(F13+G13+H13)/3</f>
        <v>114.25994811007733</v>
      </c>
    </row>
    <row r="14" spans="1:13" x14ac:dyDescent="0.35">
      <c r="A14" s="1">
        <v>0.05</v>
      </c>
      <c r="B14" s="12">
        <v>0.218</v>
      </c>
      <c r="C14" s="12">
        <v>0.191</v>
      </c>
      <c r="D14" s="12">
        <v>0.187</v>
      </c>
      <c r="F14">
        <f t="shared" ref="F14:F23" si="1">(B14/0.182)*100</f>
        <v>119.78021978021978</v>
      </c>
      <c r="G14">
        <f t="shared" ref="G14:G23" si="2">(C14/0.162)*100</f>
        <v>117.90123456790123</v>
      </c>
      <c r="H14">
        <f t="shared" ref="H14:H23" si="3">(D14/0.172)*100</f>
        <v>108.72093023255816</v>
      </c>
      <c r="J14">
        <f t="shared" si="0"/>
        <v>115.46746152689305</v>
      </c>
    </row>
    <row r="15" spans="1:13" x14ac:dyDescent="0.35">
      <c r="A15" s="1">
        <v>0.1</v>
      </c>
      <c r="B15" s="12">
        <v>0.182</v>
      </c>
      <c r="C15" s="12">
        <v>0.185</v>
      </c>
      <c r="D15" s="12">
        <v>0.19500000000000001</v>
      </c>
      <c r="F15">
        <f t="shared" si="1"/>
        <v>100</v>
      </c>
      <c r="G15">
        <f t="shared" si="2"/>
        <v>114.19753086419753</v>
      </c>
      <c r="H15">
        <f t="shared" si="3"/>
        <v>113.37209302325584</v>
      </c>
      <c r="J15">
        <f t="shared" si="0"/>
        <v>109.18987462915112</v>
      </c>
    </row>
    <row r="16" spans="1:13" x14ac:dyDescent="0.35">
      <c r="A16" s="1">
        <v>0.2</v>
      </c>
      <c r="B16" s="12">
        <v>0.19800000000000001</v>
      </c>
      <c r="C16" s="12">
        <v>0.20499999999999999</v>
      </c>
      <c r="D16" s="12">
        <v>0.16</v>
      </c>
      <c r="F16">
        <f t="shared" si="1"/>
        <v>108.7912087912088</v>
      </c>
      <c r="G16">
        <f t="shared" si="2"/>
        <v>126.54320987654319</v>
      </c>
      <c r="H16">
        <f t="shared" si="3"/>
        <v>93.023255813953497</v>
      </c>
      <c r="J16">
        <f t="shared" si="0"/>
        <v>109.4525581605685</v>
      </c>
    </row>
    <row r="17" spans="1:10" x14ac:dyDescent="0.35">
      <c r="A17" s="1">
        <v>0.3</v>
      </c>
      <c r="B17" s="12">
        <v>0.2</v>
      </c>
      <c r="C17" s="12">
        <v>0.189</v>
      </c>
      <c r="D17" s="12">
        <v>0.16800000000000001</v>
      </c>
      <c r="F17">
        <f t="shared" si="1"/>
        <v>109.8901098901099</v>
      </c>
      <c r="G17">
        <f t="shared" si="2"/>
        <v>116.66666666666667</v>
      </c>
      <c r="H17">
        <f t="shared" si="3"/>
        <v>97.67441860465118</v>
      </c>
      <c r="J17">
        <f t="shared" si="0"/>
        <v>108.07706505380925</v>
      </c>
    </row>
    <row r="18" spans="1:10" x14ac:dyDescent="0.35">
      <c r="A18" s="1">
        <v>0.5</v>
      </c>
      <c r="B18" s="12">
        <v>0.159</v>
      </c>
      <c r="C18" s="12">
        <v>0.14199999999999999</v>
      </c>
      <c r="D18" s="12">
        <v>0.14299999999999999</v>
      </c>
      <c r="F18">
        <f t="shared" si="1"/>
        <v>87.362637362637358</v>
      </c>
      <c r="G18">
        <f t="shared" si="2"/>
        <v>87.654320987654316</v>
      </c>
      <c r="H18">
        <f t="shared" si="3"/>
        <v>83.139534883720927</v>
      </c>
      <c r="J18">
        <f t="shared" si="0"/>
        <v>86.052164411337529</v>
      </c>
    </row>
    <row r="19" spans="1:10" x14ac:dyDescent="0.35">
      <c r="A19" s="1">
        <v>0.75</v>
      </c>
      <c r="B19" s="12">
        <v>0.12</v>
      </c>
      <c r="C19" s="12">
        <v>0.11</v>
      </c>
      <c r="D19" s="12">
        <v>0.115</v>
      </c>
      <c r="F19">
        <f t="shared" si="1"/>
        <v>65.934065934065927</v>
      </c>
      <c r="G19">
        <f t="shared" si="2"/>
        <v>67.901234567901241</v>
      </c>
      <c r="H19">
        <f t="shared" si="3"/>
        <v>66.860465116279073</v>
      </c>
      <c r="J19">
        <f t="shared" si="0"/>
        <v>66.898588539415414</v>
      </c>
    </row>
    <row r="20" spans="1:10" x14ac:dyDescent="0.35">
      <c r="A20" s="1">
        <v>1</v>
      </c>
      <c r="B20" s="12">
        <v>0.111</v>
      </c>
      <c r="C20" s="12">
        <v>9.7000000000000003E-2</v>
      </c>
      <c r="D20" s="12">
        <v>0.106</v>
      </c>
      <c r="F20">
        <f t="shared" si="1"/>
        <v>60.989010989010993</v>
      </c>
      <c r="G20">
        <f t="shared" si="2"/>
        <v>59.876543209876544</v>
      </c>
      <c r="H20">
        <f t="shared" si="3"/>
        <v>61.627906976744185</v>
      </c>
      <c r="J20">
        <f t="shared" si="0"/>
        <v>60.831153725210577</v>
      </c>
    </row>
    <row r="21" spans="1:10" x14ac:dyDescent="0.35">
      <c r="A21" s="1">
        <v>5</v>
      </c>
      <c r="B21" s="12">
        <v>4.9000000000000002E-2</v>
      </c>
      <c r="C21" s="12">
        <v>5.3999999999999999E-2</v>
      </c>
      <c r="D21" s="12">
        <v>5.5E-2</v>
      </c>
      <c r="F21">
        <f t="shared" si="1"/>
        <v>26.923076923076927</v>
      </c>
      <c r="G21">
        <f t="shared" si="2"/>
        <v>33.333333333333329</v>
      </c>
      <c r="H21">
        <f t="shared" si="3"/>
        <v>31.976744186046513</v>
      </c>
      <c r="J21">
        <f t="shared" si="0"/>
        <v>30.744384814152255</v>
      </c>
    </row>
    <row r="22" spans="1:10" x14ac:dyDescent="0.35">
      <c r="A22" s="1">
        <v>10</v>
      </c>
      <c r="B22" s="12">
        <v>5.0999999999999997E-2</v>
      </c>
      <c r="C22" s="12">
        <v>5.0999999999999997E-2</v>
      </c>
      <c r="D22" s="12">
        <v>5.1999999999999998E-2</v>
      </c>
      <c r="F22">
        <f t="shared" si="1"/>
        <v>28.021978021978022</v>
      </c>
      <c r="G22">
        <f t="shared" si="2"/>
        <v>31.481481481481477</v>
      </c>
      <c r="H22">
        <f t="shared" si="3"/>
        <v>30.232558139534888</v>
      </c>
      <c r="J22">
        <f t="shared" si="0"/>
        <v>29.912005880998127</v>
      </c>
    </row>
    <row r="23" spans="1:10" x14ac:dyDescent="0.35">
      <c r="A23" s="1">
        <v>50</v>
      </c>
      <c r="B23" s="12">
        <v>5.2999999999999999E-2</v>
      </c>
      <c r="C23" s="12">
        <v>0.05</v>
      </c>
      <c r="D23" s="12">
        <v>5.8999999999999997E-2</v>
      </c>
      <c r="F23">
        <f t="shared" si="1"/>
        <v>29.120879120879124</v>
      </c>
      <c r="G23">
        <f t="shared" si="2"/>
        <v>30.864197530864196</v>
      </c>
      <c r="H23">
        <f t="shared" si="3"/>
        <v>34.302325581395351</v>
      </c>
      <c r="J23">
        <f t="shared" si="0"/>
        <v>31.429134077712888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2021-03-27T01:52:37Z</dcterms:created>
  <dcterms:modified xsi:type="dcterms:W3CDTF">2022-10-22T11:43:56Z</dcterms:modified>
</cp:coreProperties>
</file>